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веряночка" sheetId="1" r:id="rId1"/>
  </sheets>
  <definedNames>
    <definedName name="_xlnm.Print_Area" localSheetId="0">'северяночка'!$A$1:$E$47</definedName>
  </definedNames>
  <calcPr fullCalcOnLoad="1"/>
</workbook>
</file>

<file path=xl/sharedStrings.xml><?xml version="1.0" encoding="utf-8"?>
<sst xmlns="http://schemas.openxmlformats.org/spreadsheetml/2006/main" count="41" uniqueCount="26">
  <si>
    <t>Наименование расхода</t>
  </si>
  <si>
    <t>Расход</t>
  </si>
  <si>
    <t>Заработная плата</t>
  </si>
  <si>
    <t>Начисления на оплату труда</t>
  </si>
  <si>
    <t>Услуги связи</t>
  </si>
  <si>
    <t>Коммунальные услуги</t>
  </si>
  <si>
    <t xml:space="preserve">Прочие услуги (договор по проведению независимости оценки рисков, договора на периодический медосмотр,страхование гражданской ответственности) </t>
  </si>
  <si>
    <t>Прочие расходы (оплата транспортного налога, покупка сувенирной продукции)</t>
  </si>
  <si>
    <t>Увеличение стоимости ОС</t>
  </si>
  <si>
    <t>Увеличение стоимости материальных завасов(приобретение мягкого инвентаря, продуктов питания, бензина, медикаментов, бытовой химии, хозяйственных и канцелярских товаров)</t>
  </si>
  <si>
    <t>Капитальный ремонт</t>
  </si>
  <si>
    <t>Итого:</t>
  </si>
  <si>
    <t>Компенсация части родительской платы</t>
  </si>
  <si>
    <t>Увеличение стоимости материальных запасов</t>
  </si>
  <si>
    <t>Прочие выплаты (оплата льготного отпуска,  суточные в командировках)</t>
  </si>
  <si>
    <t>Услуги по содержанию имущества (вывоз бытовых отходов, проведение систематической дератизации, пусконаладочные работы, техническое обслуживание,выполнение работ по ремонту кровли)</t>
  </si>
  <si>
    <t xml:space="preserve"> </t>
  </si>
  <si>
    <t>Единовременное пособие при назначении страховой пенсии по старости работникам муниципальных организаций и учреждений</t>
  </si>
  <si>
    <t xml:space="preserve">               Расходы за 2017 год местный бюджет</t>
  </si>
  <si>
    <t xml:space="preserve">          Расходы за 2017 год окружной бюджет публичные обязательства</t>
  </si>
  <si>
    <t xml:space="preserve">          Расходы за 2017 год Реализация мероприятий, направленных на развитие системы образования (создание условий для кочевого образования)</t>
  </si>
  <si>
    <t>создание условий для кочевого образования</t>
  </si>
  <si>
    <t>Расходы за 2017 год окружной бюджет</t>
  </si>
  <si>
    <t xml:space="preserve">Грант </t>
  </si>
  <si>
    <t xml:space="preserve">Спонсорские средства </t>
  </si>
  <si>
    <t>Приобретение основных средств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</si>
</sst>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184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2" fillId="0" borderId="0" xfId="0" applyFont="1" applyAlignment="1">
      <alignment wrapText="1" shrinkToFit="1"/>
    </xf>
    <xf numFmtId="0" fontId="2" fillId="0" borderId="16" xfId="0" applyFont="1" applyBorder="1" applyAlignment="1">
      <alignment wrapText="1" shrinkToFit="1"/>
    </xf>
    <xf numFmtId="0" fontId="3" fillId="0" borderId="0" xfId="0" applyFont="1" applyAlignment="1">
      <alignment wrapText="1"/>
    </xf>
    <xf numFmtId="0" fontId="2" fillId="34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view="pageBreakPreview" zoomScaleNormal="75" zoomScaleSheetLayoutView="100" zoomScalePageLayoutView="0" workbookViewId="0" topLeftCell="A25">
      <selection activeCell="C36" sqref="C36"/>
    </sheetView>
  </sheetViews>
  <sheetFormatPr defaultColWidth="9.140625" defaultRowHeight="12.75"/>
  <cols>
    <col min="2" max="2" width="36.140625" style="0" customWidth="1"/>
    <col min="3" max="3" width="29.421875" style="0" customWidth="1"/>
    <col min="7" max="7" width="12.00390625" style="0" customWidth="1"/>
  </cols>
  <sheetData>
    <row r="2" spans="2:5" ht="15.75">
      <c r="B2" s="1" t="s">
        <v>18</v>
      </c>
      <c r="C2" s="2"/>
      <c r="D2" s="3"/>
      <c r="E2" s="4"/>
    </row>
    <row r="3" spans="2:5" ht="16.5" thickBot="1">
      <c r="B3" s="5"/>
      <c r="C3" s="5"/>
      <c r="D3" s="3"/>
      <c r="E3" s="4"/>
    </row>
    <row r="4" spans="2:5" ht="16.5" thickBot="1">
      <c r="B4" s="10" t="s">
        <v>0</v>
      </c>
      <c r="C4" s="11" t="s">
        <v>1</v>
      </c>
      <c r="D4" s="3"/>
      <c r="E4" s="4"/>
    </row>
    <row r="5" spans="2:5" ht="19.5" customHeight="1" thickBot="1">
      <c r="B5" s="6" t="s">
        <v>2</v>
      </c>
      <c r="C5" s="15">
        <v>10031106.7</v>
      </c>
      <c r="D5" s="3"/>
      <c r="E5" s="4"/>
    </row>
    <row r="6" spans="2:5" ht="22.5" customHeight="1" thickBot="1">
      <c r="B6" s="6" t="s">
        <v>3</v>
      </c>
      <c r="C6" s="15">
        <v>2764399.26</v>
      </c>
      <c r="D6" s="3"/>
      <c r="E6" s="4"/>
    </row>
    <row r="7" spans="2:5" ht="30.75" customHeight="1" thickBot="1">
      <c r="B7" s="6" t="s">
        <v>4</v>
      </c>
      <c r="C7" s="15">
        <v>105327.19</v>
      </c>
      <c r="D7" s="3"/>
      <c r="E7" s="4"/>
    </row>
    <row r="8" spans="2:7" ht="54" customHeight="1" thickBot="1">
      <c r="B8" s="7" t="s">
        <v>14</v>
      </c>
      <c r="C8" s="15">
        <f>277936.07+944260.74</f>
        <v>1222196.81</v>
      </c>
      <c r="D8" s="3"/>
      <c r="E8" s="4"/>
      <c r="G8" t="s">
        <v>16</v>
      </c>
    </row>
    <row r="9" spans="2:5" ht="23.25" customHeight="1" thickBot="1">
      <c r="B9" s="6" t="s">
        <v>5</v>
      </c>
      <c r="C9" s="15">
        <v>8014553.81</v>
      </c>
      <c r="D9" s="3"/>
      <c r="E9" s="4"/>
    </row>
    <row r="10" spans="2:5" ht="114" customHeight="1" thickBot="1">
      <c r="B10" s="7" t="s">
        <v>15</v>
      </c>
      <c r="C10" s="15">
        <f>398462.39</f>
        <v>398462.39</v>
      </c>
      <c r="D10" s="3"/>
      <c r="E10" s="4"/>
    </row>
    <row r="11" spans="2:5" ht="105.75" customHeight="1" thickBot="1">
      <c r="B11" s="8" t="s">
        <v>6</v>
      </c>
      <c r="C11" s="15">
        <f>552608.42+35090</f>
        <v>587698.42</v>
      </c>
      <c r="D11" s="3"/>
      <c r="E11" s="4"/>
    </row>
    <row r="12" spans="2:5" ht="57" customHeight="1" thickBot="1">
      <c r="B12" s="8" t="s">
        <v>7</v>
      </c>
      <c r="C12" s="15">
        <f>135000+9533.47</f>
        <v>144533.47</v>
      </c>
      <c r="D12" s="3"/>
      <c r="E12" s="4"/>
    </row>
    <row r="13" spans="2:5" ht="27.75" customHeight="1" thickBot="1">
      <c r="B13" s="7" t="s">
        <v>8</v>
      </c>
      <c r="C13" s="15">
        <v>73665</v>
      </c>
      <c r="D13" s="3"/>
      <c r="E13" s="4"/>
    </row>
    <row r="14" spans="2:5" ht="111" thickBot="1">
      <c r="B14" s="7" t="s">
        <v>9</v>
      </c>
      <c r="C14" s="15">
        <f>538943.19+3991593.05+50000</f>
        <v>4580536.24</v>
      </c>
      <c r="D14" s="3"/>
      <c r="E14" s="4"/>
    </row>
    <row r="15" spans="2:5" ht="4.5" customHeight="1" hidden="1" thickBot="1">
      <c r="B15" s="7" t="s">
        <v>10</v>
      </c>
      <c r="C15" s="15"/>
      <c r="D15" s="3"/>
      <c r="E15" s="4"/>
    </row>
    <row r="16" spans="2:5" ht="16.5" thickBot="1">
      <c r="B16" s="16" t="s">
        <v>11</v>
      </c>
      <c r="C16" s="17">
        <f>SUM(C5:C14)</f>
        <v>27922479.29</v>
      </c>
      <c r="D16" s="3"/>
      <c r="E16" s="4"/>
    </row>
    <row r="17" spans="2:5" ht="15.75">
      <c r="B17" s="5"/>
      <c r="C17" s="5"/>
      <c r="D17" s="3"/>
      <c r="E17" s="4"/>
    </row>
    <row r="18" spans="2:5" ht="12.75">
      <c r="B18" s="28" t="s">
        <v>19</v>
      </c>
      <c r="C18" s="28"/>
      <c r="D18" s="30"/>
      <c r="E18" s="23"/>
    </row>
    <row r="19" spans="2:5" ht="12.75">
      <c r="B19" s="28"/>
      <c r="C19" s="28"/>
      <c r="D19" s="30"/>
      <c r="E19" s="23"/>
    </row>
    <row r="20" spans="2:5" ht="13.5" thickBot="1">
      <c r="B20" s="29"/>
      <c r="C20" s="29"/>
      <c r="D20" s="30"/>
      <c r="E20" s="23"/>
    </row>
    <row r="21" spans="2:5" ht="16.5" thickBot="1">
      <c r="B21" s="12" t="s">
        <v>0</v>
      </c>
      <c r="C21" s="13" t="s">
        <v>1</v>
      </c>
      <c r="D21" s="3"/>
      <c r="E21" s="4"/>
    </row>
    <row r="22" spans="2:5" ht="38.25" customHeight="1" thickBot="1">
      <c r="B22" s="9" t="s">
        <v>12</v>
      </c>
      <c r="C22" s="14">
        <v>469593.4</v>
      </c>
      <c r="D22" s="3"/>
      <c r="E22" s="4"/>
    </row>
    <row r="23" spans="2:5" ht="83.25" customHeight="1" thickBot="1">
      <c r="B23" s="9" t="s">
        <v>17</v>
      </c>
      <c r="C23" s="14">
        <v>50000</v>
      </c>
      <c r="D23" s="3"/>
      <c r="E23" s="4"/>
    </row>
    <row r="24" spans="2:5" ht="16.5" thickBot="1">
      <c r="B24" s="19" t="s">
        <v>11</v>
      </c>
      <c r="C24" s="20">
        <f>C22+C23</f>
        <v>519593.4</v>
      </c>
      <c r="D24" s="3"/>
      <c r="E24" s="4"/>
    </row>
    <row r="25" spans="2:5" ht="15.75">
      <c r="B25" s="5"/>
      <c r="C25" s="5"/>
      <c r="D25" s="3"/>
      <c r="E25" s="4"/>
    </row>
    <row r="26" spans="2:5" ht="4.5" customHeight="1">
      <c r="B26" s="28" t="s">
        <v>20</v>
      </c>
      <c r="C26" s="28"/>
      <c r="D26" s="30"/>
      <c r="E26" s="23"/>
    </row>
    <row r="27" spans="2:5" ht="9.75" customHeight="1">
      <c r="B27" s="28"/>
      <c r="C27" s="28"/>
      <c r="D27" s="30"/>
      <c r="E27" s="23"/>
    </row>
    <row r="28" spans="2:5" ht="37.5" customHeight="1" thickBot="1">
      <c r="B28" s="29"/>
      <c r="C28" s="29"/>
      <c r="D28" s="30"/>
      <c r="E28" s="23"/>
    </row>
    <row r="29" spans="2:5" ht="16.5" thickBot="1">
      <c r="B29" s="12" t="s">
        <v>0</v>
      </c>
      <c r="C29" s="13" t="s">
        <v>1</v>
      </c>
      <c r="D29" s="3"/>
      <c r="E29" s="4"/>
    </row>
    <row r="30" spans="2:5" ht="38.25" customHeight="1" thickBot="1">
      <c r="B30" s="9" t="s">
        <v>21</v>
      </c>
      <c r="C30" s="14">
        <v>620174.52</v>
      </c>
      <c r="D30" s="3"/>
      <c r="E30" s="4"/>
    </row>
    <row r="31" spans="2:5" ht="38.25" customHeight="1" thickBot="1">
      <c r="B31" s="9" t="s">
        <v>23</v>
      </c>
      <c r="C31" s="14">
        <v>500000</v>
      </c>
      <c r="D31" s="3"/>
      <c r="E31" s="4"/>
    </row>
    <row r="32" spans="2:5" ht="16.5" thickBot="1">
      <c r="B32" s="19" t="s">
        <v>11</v>
      </c>
      <c r="C32" s="20">
        <f>C30+C31</f>
        <v>1120174.52</v>
      </c>
      <c r="D32" s="3"/>
      <c r="E32" s="4"/>
    </row>
    <row r="33" spans="2:5" ht="37.5" customHeight="1" thickBot="1">
      <c r="B33" s="31" t="s">
        <v>24</v>
      </c>
      <c r="C33" s="31"/>
      <c r="D33" s="3"/>
      <c r="E33" s="4"/>
    </row>
    <row r="34" spans="2:5" ht="16.5" thickBot="1">
      <c r="B34" s="12" t="s">
        <v>0</v>
      </c>
      <c r="C34" s="13" t="s">
        <v>1</v>
      </c>
      <c r="D34" s="3"/>
      <c r="E34" s="4"/>
    </row>
    <row r="35" spans="2:5" ht="38.25" customHeight="1" thickBot="1">
      <c r="B35" s="9" t="s">
        <v>25</v>
      </c>
      <c r="C35" s="14">
        <v>140295</v>
      </c>
      <c r="D35" s="3"/>
      <c r="E35" s="4"/>
    </row>
    <row r="36" spans="2:5" ht="16.5" thickBot="1">
      <c r="B36" s="19" t="s">
        <v>11</v>
      </c>
      <c r="C36" s="20">
        <f>C35</f>
        <v>140295</v>
      </c>
      <c r="D36" s="3"/>
      <c r="E36" s="4"/>
    </row>
    <row r="37" spans="2:5" ht="15.75">
      <c r="B37" s="5"/>
      <c r="C37" s="5"/>
      <c r="D37" s="3"/>
      <c r="E37" s="4"/>
    </row>
    <row r="38" spans="2:5" ht="12.75">
      <c r="B38" s="22" t="s">
        <v>22</v>
      </c>
      <c r="C38" s="22"/>
      <c r="D38" s="22"/>
      <c r="E38" s="23"/>
    </row>
    <row r="39" spans="2:5" ht="12.75">
      <c r="B39" s="22"/>
      <c r="C39" s="22"/>
      <c r="D39" s="22"/>
      <c r="E39" s="23"/>
    </row>
    <row r="40" spans="2:5" ht="13.5" thickBot="1">
      <c r="B40" s="22"/>
      <c r="C40" s="22"/>
      <c r="D40" s="22"/>
      <c r="E40" s="23"/>
    </row>
    <row r="41" spans="2:5" ht="16.5" thickBot="1">
      <c r="B41" s="12" t="s">
        <v>0</v>
      </c>
      <c r="C41" s="13" t="s">
        <v>1</v>
      </c>
      <c r="D41" s="3"/>
      <c r="E41" s="4"/>
    </row>
    <row r="42" spans="2:5" ht="22.5" customHeight="1" thickBot="1">
      <c r="B42" s="6" t="s">
        <v>2</v>
      </c>
      <c r="C42" s="15">
        <f>7082885.63+761000</f>
        <v>7843885.63</v>
      </c>
      <c r="D42" s="3"/>
      <c r="E42" s="4"/>
    </row>
    <row r="43" spans="2:5" ht="22.5" customHeight="1" thickBot="1">
      <c r="B43" s="6" t="s">
        <v>3</v>
      </c>
      <c r="C43" s="15">
        <v>2368346.57</v>
      </c>
      <c r="D43" s="3"/>
      <c r="E43" s="4"/>
    </row>
    <row r="44" spans="2:5" ht="26.25" customHeight="1" thickBot="1">
      <c r="B44" s="9" t="s">
        <v>8</v>
      </c>
      <c r="C44" s="18">
        <v>760450.84</v>
      </c>
      <c r="D44" s="3"/>
      <c r="E44" s="4"/>
    </row>
    <row r="45" spans="2:5" ht="31.5" customHeight="1">
      <c r="B45" s="24" t="s">
        <v>13</v>
      </c>
      <c r="C45" s="26">
        <v>264549.16</v>
      </c>
      <c r="D45" s="3"/>
      <c r="E45" s="4"/>
    </row>
    <row r="46" spans="2:5" ht="6" customHeight="1" thickBot="1">
      <c r="B46" s="25"/>
      <c r="C46" s="27"/>
      <c r="D46" s="3"/>
      <c r="E46" s="4"/>
    </row>
    <row r="47" spans="2:5" ht="16.5" thickBot="1">
      <c r="B47" s="19" t="s">
        <v>11</v>
      </c>
      <c r="C47" s="20">
        <f>C42+C43+C45+C44</f>
        <v>11237232.2</v>
      </c>
      <c r="D47" s="3"/>
      <c r="E47" s="4"/>
    </row>
    <row r="48" spans="2:5" ht="15.75">
      <c r="B48" s="5"/>
      <c r="C48" s="5"/>
      <c r="D48" s="3"/>
      <c r="E48" s="4"/>
    </row>
    <row r="49" ht="13.5" customHeight="1">
      <c r="C49" s="21">
        <f>C16+C24+C32+C47+C36</f>
        <v>40939774.41</v>
      </c>
    </row>
  </sheetData>
  <sheetProtection/>
  <mergeCells count="11">
    <mergeCell ref="B33:C33"/>
    <mergeCell ref="B38:D40"/>
    <mergeCell ref="E38:E40"/>
    <mergeCell ref="B45:B46"/>
    <mergeCell ref="C45:C46"/>
    <mergeCell ref="B18:C20"/>
    <mergeCell ref="D18:D20"/>
    <mergeCell ref="E18:E20"/>
    <mergeCell ref="B26:C28"/>
    <mergeCell ref="D26:D28"/>
    <mergeCell ref="E26:E28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В. Сауляк</cp:lastModifiedBy>
  <cp:lastPrinted>2018-02-26T09:02:06Z</cp:lastPrinted>
  <dcterms:created xsi:type="dcterms:W3CDTF">1996-10-08T23:32:33Z</dcterms:created>
  <dcterms:modified xsi:type="dcterms:W3CDTF">2018-02-26T09:04:01Z</dcterms:modified>
  <cp:category/>
  <cp:version/>
  <cp:contentType/>
  <cp:contentStatus/>
</cp:coreProperties>
</file>